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pgsola/Google Drive/Commesse/KA3 Bugi/Evaluation/"/>
    </mc:Choice>
  </mc:AlternateContent>
  <xr:revisionPtr revIDLastSave="0" documentId="13_ncr:1_{54100DED-90C5-A745-B33A-8A4026555306}" xr6:coauthVersionLast="36" xr6:coauthVersionMax="36" xr10:uidLastSave="{00000000-0000-0000-0000-000000000000}"/>
  <bookViews>
    <workbookView xWindow="0" yWindow="460" windowWidth="28800" windowHeight="17540" activeTab="1" xr2:uid="{00000000-000D-0000-FFFF-FFFF00000000}"/>
  </bookViews>
  <sheets>
    <sheet name="Foglio2" sheetId="2" r:id="rId1"/>
    <sheet name="Foglio1" sheetId="1" r:id="rId2"/>
  </sheets>
  <definedNames>
    <definedName name="Controllo1" localSheetId="1">Foglio1!$A$2</definedName>
  </definedNames>
  <calcPr calcId="162913" concurrentCalc="0"/>
</workbook>
</file>

<file path=xl/calcChain.xml><?xml version="1.0" encoding="utf-8"?>
<calcChain xmlns="http://schemas.openxmlformats.org/spreadsheetml/2006/main">
  <c r="H24" i="1" l="1"/>
  <c r="E28" i="1"/>
  <c r="F15" i="1"/>
  <c r="E15" i="1"/>
  <c r="D15" i="1"/>
  <c r="C15" i="1"/>
  <c r="B15" i="1"/>
  <c r="F14" i="1"/>
  <c r="E14" i="1"/>
  <c r="D14" i="1"/>
  <c r="C14" i="1"/>
  <c r="B14" i="1"/>
  <c r="C20" i="1"/>
  <c r="B2" i="1"/>
  <c r="C2" i="1"/>
  <c r="D2" i="1"/>
  <c r="E2" i="1"/>
  <c r="F2" i="1"/>
  <c r="B3" i="1"/>
  <c r="C3" i="1"/>
  <c r="D3" i="1"/>
  <c r="E3" i="1"/>
  <c r="F3" i="1"/>
  <c r="B4" i="1"/>
  <c r="C4" i="1"/>
  <c r="D4" i="1"/>
  <c r="E4" i="1"/>
  <c r="F4" i="1"/>
  <c r="B12" i="1"/>
  <c r="C12" i="1"/>
  <c r="D12" i="1"/>
  <c r="E12" i="1"/>
  <c r="F12" i="1"/>
  <c r="B13" i="1"/>
  <c r="C13" i="1"/>
  <c r="D13" i="1"/>
  <c r="E13" i="1"/>
  <c r="F13" i="1"/>
  <c r="B19" i="1"/>
  <c r="C19" i="1"/>
  <c r="D19" i="1"/>
  <c r="E19" i="1"/>
  <c r="F19" i="1"/>
  <c r="B20" i="1"/>
  <c r="D20" i="1"/>
  <c r="E20" i="1"/>
  <c r="F20" i="1"/>
  <c r="G2" i="1"/>
  <c r="G4" i="1"/>
  <c r="B24" i="1"/>
  <c r="G3" i="1"/>
  <c r="G21" i="1"/>
  <c r="G19" i="1"/>
  <c r="G16" i="1"/>
  <c r="G15" i="1"/>
  <c r="G14" i="1"/>
  <c r="G13" i="1"/>
  <c r="E24" i="1"/>
  <c r="G12" i="1"/>
  <c r="F24" i="1"/>
  <c r="D24" i="1"/>
  <c r="C24" i="1"/>
  <c r="G20" i="1"/>
</calcChain>
</file>

<file path=xl/sharedStrings.xml><?xml version="1.0" encoding="utf-8"?>
<sst xmlns="http://schemas.openxmlformats.org/spreadsheetml/2006/main" count="77" uniqueCount="55">
  <si>
    <t>Overall Evaluation</t>
  </si>
  <si>
    <t>Excellent</t>
  </si>
  <si>
    <t>Insufficient</t>
  </si>
  <si>
    <t>Hardly sufficient</t>
  </si>
  <si>
    <t>Reasonable</t>
  </si>
  <si>
    <t>Good</t>
  </si>
  <si>
    <t>1. USEFULNESS OF TRAINING FOR ACQUIRING NEW SKILLS</t>
  </si>
  <si>
    <t>USEFULNESS OF TRAINING FOR ACQUIRING NEW SKILLS</t>
  </si>
  <si>
    <t>Training has met my expectations</t>
  </si>
  <si>
    <t>Location adequate for training</t>
  </si>
  <si>
    <t>Equipment / devices used were adequate for the purpose</t>
  </si>
  <si>
    <t>Equipment used were adequate</t>
  </si>
  <si>
    <t>Quality of the training methodology</t>
  </si>
  <si>
    <t>Quality of the materials received</t>
  </si>
  <si>
    <t>Comments</t>
  </si>
  <si>
    <t>Positive aspects</t>
  </si>
  <si>
    <t>Problems Encountered</t>
  </si>
  <si>
    <t>How can do better</t>
  </si>
  <si>
    <t>Correspondence of study visit with my current / future job</t>
  </si>
  <si>
    <t>Correspondence of study visit with my interests</t>
  </si>
  <si>
    <t>Quality of the presentations</t>
  </si>
  <si>
    <t>Adequacy of the duration of training/presentations</t>
  </si>
  <si>
    <t xml:space="preserve">3. ORGANISATION OF THE EVENT, SUGGESTIONS FOR IMPROVEMENT </t>
  </si>
  <si>
    <t>ORGANISATION OF THE EVENT, SUGGESTIONS FOR IMPROVEMENT</t>
  </si>
  <si>
    <t>2. EFFECTIVENESS OF MATERIALS AND METHODS</t>
  </si>
  <si>
    <t>EFFECTIVENESS OF MATERIALS AND METHODS</t>
  </si>
  <si>
    <t xml:space="preserve">The locations were adequate for the purpose </t>
  </si>
  <si>
    <t>UDG-Vesna</t>
  </si>
  <si>
    <t>UniBO-Francesco</t>
  </si>
  <si>
    <t>Limited attention to other participants</t>
  </si>
  <si>
    <t>UniBO-PG</t>
  </si>
  <si>
    <t>UnSA-Mirza</t>
  </si>
  <si>
    <t>UnSA-Osman</t>
  </si>
  <si>
    <t>UnMO-Zlatko</t>
  </si>
  <si>
    <t>UnMO-Ahmed</t>
  </si>
  <si>
    <t>UnMO-Elena</t>
  </si>
  <si>
    <t>UnMO-Aida</t>
  </si>
  <si>
    <t>UHZ-Ibish</t>
  </si>
  <si>
    <t>UHZ-Afim</t>
  </si>
  <si>
    <t>UHZ-Hairija</t>
  </si>
  <si>
    <t>UHZ-Agim</t>
  </si>
  <si>
    <t>UHZ-Nezhdet</t>
  </si>
  <si>
    <t>UDG-Bojana</t>
  </si>
  <si>
    <t>UDG-Jovana</t>
  </si>
  <si>
    <t>UnPrish-Skendek</t>
  </si>
  <si>
    <t>UnPrish-Arben</t>
  </si>
  <si>
    <t>UnPrish-Miriana</t>
  </si>
  <si>
    <t>UnPrish-Mentor</t>
  </si>
  <si>
    <t>Vertical Farming</t>
  </si>
  <si>
    <t>UnPrish-Hysen</t>
  </si>
  <si>
    <t>UnSA-Alen</t>
  </si>
  <si>
    <t>Improve Time Management</t>
  </si>
  <si>
    <t>UnSA-Pakeza</t>
  </si>
  <si>
    <t>UnSA-Mirha</t>
  </si>
  <si>
    <t>UnSA-Fejzo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</si>
</sst>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Border="1"/>
    <xf numFmtId="0" fontId="2" fillId="0" borderId="0" xfId="0" applyFont="1" applyBorder="1" applyAlignment="1">
      <alignment horizontal="center" wrapText="1"/>
    </xf>
    <xf numFmtId="0" fontId="1" fillId="0" borderId="0" xfId="0" applyFont="1" applyBorder="1" applyAlignment="1">
      <alignment vertical="top" wrapText="1"/>
    </xf>
    <xf numFmtId="0" fontId="0" fillId="0" borderId="0" xfId="0" applyAlignment="1">
      <alignment horizontal="left"/>
    </xf>
    <xf numFmtId="0" fontId="1" fillId="0" borderId="0" xfId="0" applyFont="1" applyBorder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horizontal="left" shrinkToFit="1"/>
    </xf>
    <xf numFmtId="0" fontId="4" fillId="0" borderId="0" xfId="0" applyFont="1" applyFill="1" applyAlignment="1">
      <alignment horizontal="left" shrinkToFit="1"/>
    </xf>
    <xf numFmtId="0" fontId="3" fillId="0" borderId="0" xfId="0" applyFont="1" applyFill="1" applyAlignment="1">
      <alignment horizontal="center" shrinkToFi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Foglio1!$A$24</c:f>
              <c:strCache>
                <c:ptCount val="1"/>
                <c:pt idx="0">
                  <c:v>Overall Evaluation</c:v>
                </c:pt>
              </c:strCache>
            </c:strRef>
          </c:tx>
          <c:cat>
            <c:strRef>
              <c:f>Foglio1!$B$23:$F$23</c:f>
              <c:strCache>
                <c:ptCount val="5"/>
                <c:pt idx="0">
                  <c:v>Insufficient</c:v>
                </c:pt>
                <c:pt idx="1">
                  <c:v>Hardly sufficient</c:v>
                </c:pt>
                <c:pt idx="2">
                  <c:v>Reasonable</c:v>
                </c:pt>
                <c:pt idx="3">
                  <c:v>Good</c:v>
                </c:pt>
                <c:pt idx="4">
                  <c:v>Excellent</c:v>
                </c:pt>
              </c:strCache>
            </c:strRef>
          </c:cat>
          <c:val>
            <c:numRef>
              <c:f>Foglio1!$B$24:$F$24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16</c:v>
                </c:pt>
                <c:pt idx="3">
                  <c:v>61</c:v>
                </c:pt>
                <c:pt idx="4">
                  <c:v>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80-EB4A-BAEC-2CB8B86F6F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Foglio1!$B$1</c:f>
              <c:strCache>
                <c:ptCount val="1"/>
                <c:pt idx="0">
                  <c:v>Insufficient</c:v>
                </c:pt>
              </c:strCache>
            </c:strRef>
          </c:tx>
          <c:invertIfNegative val="0"/>
          <c:cat>
            <c:strRef>
              <c:f>Foglio1!$A$2:$A$4</c:f>
              <c:strCache>
                <c:ptCount val="3"/>
                <c:pt idx="0">
                  <c:v>Correspondence of study visit with my current / future job</c:v>
                </c:pt>
                <c:pt idx="1">
                  <c:v>Correspondence of study visit with my interests</c:v>
                </c:pt>
                <c:pt idx="2">
                  <c:v>Training has met my expectations</c:v>
                </c:pt>
              </c:strCache>
            </c:strRef>
          </c:cat>
          <c:val>
            <c:numRef>
              <c:f>Foglio1!$B$2:$B$4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76-9243-8FB5-D7BCA3ABF832}"/>
            </c:ext>
          </c:extLst>
        </c:ser>
        <c:ser>
          <c:idx val="1"/>
          <c:order val="1"/>
          <c:tx>
            <c:strRef>
              <c:f>Foglio1!$C$1</c:f>
              <c:strCache>
                <c:ptCount val="1"/>
                <c:pt idx="0">
                  <c:v>Hardly sufficient</c:v>
                </c:pt>
              </c:strCache>
            </c:strRef>
          </c:tx>
          <c:invertIfNegative val="0"/>
          <c:cat>
            <c:strRef>
              <c:f>Foglio1!$A$2:$A$4</c:f>
              <c:strCache>
                <c:ptCount val="3"/>
                <c:pt idx="0">
                  <c:v>Correspondence of study visit with my current / future job</c:v>
                </c:pt>
                <c:pt idx="1">
                  <c:v>Correspondence of study visit with my interests</c:v>
                </c:pt>
                <c:pt idx="2">
                  <c:v>Training has met my expectations</c:v>
                </c:pt>
              </c:strCache>
            </c:strRef>
          </c:cat>
          <c:val>
            <c:numRef>
              <c:f>Foglio1!$C$2:$C$4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76-9243-8FB5-D7BCA3ABF832}"/>
            </c:ext>
          </c:extLst>
        </c:ser>
        <c:ser>
          <c:idx val="2"/>
          <c:order val="2"/>
          <c:tx>
            <c:strRef>
              <c:f>Foglio1!$D$1</c:f>
              <c:strCache>
                <c:ptCount val="1"/>
                <c:pt idx="0">
                  <c:v>Reasonable</c:v>
                </c:pt>
              </c:strCache>
            </c:strRef>
          </c:tx>
          <c:invertIfNegative val="0"/>
          <c:cat>
            <c:strRef>
              <c:f>Foglio1!$A$2:$A$4</c:f>
              <c:strCache>
                <c:ptCount val="3"/>
                <c:pt idx="0">
                  <c:v>Correspondence of study visit with my current / future job</c:v>
                </c:pt>
                <c:pt idx="1">
                  <c:v>Correspondence of study visit with my interests</c:v>
                </c:pt>
                <c:pt idx="2">
                  <c:v>Training has met my expectations</c:v>
                </c:pt>
              </c:strCache>
            </c:strRef>
          </c:cat>
          <c:val>
            <c:numRef>
              <c:f>Foglio1!$D$2:$D$4</c:f>
              <c:numCache>
                <c:formatCode>General</c:formatCode>
                <c:ptCount val="3"/>
                <c:pt idx="0">
                  <c:v>3</c:v>
                </c:pt>
                <c:pt idx="1">
                  <c:v>3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476-9243-8FB5-D7BCA3ABF832}"/>
            </c:ext>
          </c:extLst>
        </c:ser>
        <c:ser>
          <c:idx val="3"/>
          <c:order val="3"/>
          <c:tx>
            <c:strRef>
              <c:f>Foglio1!$E$1</c:f>
              <c:strCache>
                <c:ptCount val="1"/>
                <c:pt idx="0">
                  <c:v>Good</c:v>
                </c:pt>
              </c:strCache>
            </c:strRef>
          </c:tx>
          <c:invertIfNegative val="0"/>
          <c:cat>
            <c:strRef>
              <c:f>Foglio1!$A$2:$A$4</c:f>
              <c:strCache>
                <c:ptCount val="3"/>
                <c:pt idx="0">
                  <c:v>Correspondence of study visit with my current / future job</c:v>
                </c:pt>
                <c:pt idx="1">
                  <c:v>Correspondence of study visit with my interests</c:v>
                </c:pt>
                <c:pt idx="2">
                  <c:v>Training has met my expectations</c:v>
                </c:pt>
              </c:strCache>
            </c:strRef>
          </c:cat>
          <c:val>
            <c:numRef>
              <c:f>Foglio1!$E$2:$E$4</c:f>
              <c:numCache>
                <c:formatCode>General</c:formatCode>
                <c:ptCount val="3"/>
                <c:pt idx="0">
                  <c:v>9</c:v>
                </c:pt>
                <c:pt idx="1">
                  <c:v>10</c:v>
                </c:pt>
                <c:pt idx="2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476-9243-8FB5-D7BCA3ABF832}"/>
            </c:ext>
          </c:extLst>
        </c:ser>
        <c:ser>
          <c:idx val="4"/>
          <c:order val="4"/>
          <c:tx>
            <c:strRef>
              <c:f>Foglio1!$F$1</c:f>
              <c:strCache>
                <c:ptCount val="1"/>
                <c:pt idx="0">
                  <c:v>Excellent</c:v>
                </c:pt>
              </c:strCache>
            </c:strRef>
          </c:tx>
          <c:invertIfNegative val="0"/>
          <c:cat>
            <c:strRef>
              <c:f>Foglio1!$A$2:$A$4</c:f>
              <c:strCache>
                <c:ptCount val="3"/>
                <c:pt idx="0">
                  <c:v>Correspondence of study visit with my current / future job</c:v>
                </c:pt>
                <c:pt idx="1">
                  <c:v>Correspondence of study visit with my interests</c:v>
                </c:pt>
                <c:pt idx="2">
                  <c:v>Training has met my expectations</c:v>
                </c:pt>
              </c:strCache>
            </c:strRef>
          </c:cat>
          <c:val>
            <c:numRef>
              <c:f>Foglio1!$F$2:$F$4</c:f>
              <c:numCache>
                <c:formatCode>General</c:formatCode>
                <c:ptCount val="3"/>
                <c:pt idx="0">
                  <c:v>13</c:v>
                </c:pt>
                <c:pt idx="1">
                  <c:v>12</c:v>
                </c:pt>
                <c:pt idx="2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476-9243-8FB5-D7BCA3ABF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831232"/>
        <c:axId val="100832768"/>
      </c:barChart>
      <c:catAx>
        <c:axId val="100831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0832768"/>
        <c:crosses val="autoZero"/>
        <c:auto val="1"/>
        <c:lblAlgn val="ctr"/>
        <c:lblOffset val="100"/>
        <c:noMultiLvlLbl val="0"/>
      </c:catAx>
      <c:valAx>
        <c:axId val="100832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08312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1600" baseline="0"/>
      </a:pPr>
      <a:endParaRPr lang="it-IT"/>
    </a:p>
  </c:tx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1604666794699442E-2"/>
          <c:y val="2.0459187619261951E-2"/>
          <c:w val="0.96048089110812362"/>
          <c:h val="0.912857575458145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Foglio1!$B$18</c:f>
              <c:strCache>
                <c:ptCount val="1"/>
                <c:pt idx="0">
                  <c:v>Insufficient</c:v>
                </c:pt>
              </c:strCache>
            </c:strRef>
          </c:tx>
          <c:invertIfNegative val="0"/>
          <c:cat>
            <c:strRef>
              <c:f>Foglio1!$A$19:$A$21</c:f>
              <c:strCache>
                <c:ptCount val="2"/>
                <c:pt idx="0">
                  <c:v>Location adequate for training</c:v>
                </c:pt>
                <c:pt idx="1">
                  <c:v>Equipment used were adequate</c:v>
                </c:pt>
              </c:strCache>
            </c:strRef>
          </c:cat>
          <c:val>
            <c:numRef>
              <c:f>Foglio1!$B$19:$B$21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34-0B4B-BCC5-EC75F9BAFAEA}"/>
            </c:ext>
          </c:extLst>
        </c:ser>
        <c:ser>
          <c:idx val="1"/>
          <c:order val="1"/>
          <c:tx>
            <c:strRef>
              <c:f>Foglio1!$C$18</c:f>
              <c:strCache>
                <c:ptCount val="1"/>
                <c:pt idx="0">
                  <c:v>Hardly sufficient</c:v>
                </c:pt>
              </c:strCache>
            </c:strRef>
          </c:tx>
          <c:invertIfNegative val="0"/>
          <c:cat>
            <c:strRef>
              <c:f>Foglio1!$A$19:$A$21</c:f>
              <c:strCache>
                <c:ptCount val="2"/>
                <c:pt idx="0">
                  <c:v>Location adequate for training</c:v>
                </c:pt>
                <c:pt idx="1">
                  <c:v>Equipment used were adequate</c:v>
                </c:pt>
              </c:strCache>
            </c:strRef>
          </c:cat>
          <c:val>
            <c:numRef>
              <c:f>Foglio1!$C$19:$C$21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34-0B4B-BCC5-EC75F9BAFAEA}"/>
            </c:ext>
          </c:extLst>
        </c:ser>
        <c:ser>
          <c:idx val="2"/>
          <c:order val="2"/>
          <c:tx>
            <c:strRef>
              <c:f>Foglio1!$D$18</c:f>
              <c:strCache>
                <c:ptCount val="1"/>
                <c:pt idx="0">
                  <c:v>Reasonable</c:v>
                </c:pt>
              </c:strCache>
            </c:strRef>
          </c:tx>
          <c:invertIfNegative val="0"/>
          <c:cat>
            <c:strRef>
              <c:f>Foglio1!$A$19:$A$21</c:f>
              <c:strCache>
                <c:ptCount val="2"/>
                <c:pt idx="0">
                  <c:v>Location adequate for training</c:v>
                </c:pt>
                <c:pt idx="1">
                  <c:v>Equipment used were adequate</c:v>
                </c:pt>
              </c:strCache>
            </c:strRef>
          </c:cat>
          <c:val>
            <c:numRef>
              <c:f>Foglio1!$D$19:$D$21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34-0B4B-BCC5-EC75F9BAFAEA}"/>
            </c:ext>
          </c:extLst>
        </c:ser>
        <c:ser>
          <c:idx val="3"/>
          <c:order val="3"/>
          <c:tx>
            <c:strRef>
              <c:f>Foglio1!$E$18</c:f>
              <c:strCache>
                <c:ptCount val="1"/>
                <c:pt idx="0">
                  <c:v>Good</c:v>
                </c:pt>
              </c:strCache>
            </c:strRef>
          </c:tx>
          <c:invertIfNegative val="0"/>
          <c:cat>
            <c:strRef>
              <c:f>Foglio1!$A$19:$A$21</c:f>
              <c:strCache>
                <c:ptCount val="2"/>
                <c:pt idx="0">
                  <c:v>Location adequate for training</c:v>
                </c:pt>
                <c:pt idx="1">
                  <c:v>Equipment used were adequate</c:v>
                </c:pt>
              </c:strCache>
            </c:strRef>
          </c:cat>
          <c:val>
            <c:numRef>
              <c:f>Foglio1!$E$19:$E$21</c:f>
              <c:numCache>
                <c:formatCode>General</c:formatCode>
                <c:ptCount val="3"/>
                <c:pt idx="0">
                  <c:v>4</c:v>
                </c:pt>
                <c:pt idx="1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034-0B4B-BCC5-EC75F9BAFAEA}"/>
            </c:ext>
          </c:extLst>
        </c:ser>
        <c:ser>
          <c:idx val="4"/>
          <c:order val="4"/>
          <c:tx>
            <c:strRef>
              <c:f>Foglio1!$F$18</c:f>
              <c:strCache>
                <c:ptCount val="1"/>
                <c:pt idx="0">
                  <c:v>Excellent</c:v>
                </c:pt>
              </c:strCache>
            </c:strRef>
          </c:tx>
          <c:invertIfNegative val="0"/>
          <c:cat>
            <c:strRef>
              <c:f>Foglio1!$A$19:$A$21</c:f>
              <c:strCache>
                <c:ptCount val="2"/>
                <c:pt idx="0">
                  <c:v>Location adequate for training</c:v>
                </c:pt>
                <c:pt idx="1">
                  <c:v>Equipment used were adequate</c:v>
                </c:pt>
              </c:strCache>
            </c:strRef>
          </c:cat>
          <c:val>
            <c:numRef>
              <c:f>Foglio1!$F$19:$F$21</c:f>
              <c:numCache>
                <c:formatCode>General</c:formatCode>
                <c:ptCount val="3"/>
                <c:pt idx="0">
                  <c:v>20</c:v>
                </c:pt>
                <c:pt idx="1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034-0B4B-BCC5-EC75F9BAFA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679104"/>
        <c:axId val="101680640"/>
      </c:barChart>
      <c:catAx>
        <c:axId val="1016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 baseline="0"/>
            </a:pPr>
            <a:endParaRPr lang="it-IT"/>
          </a:p>
        </c:txPr>
        <c:crossAx val="101680640"/>
        <c:crosses val="autoZero"/>
        <c:auto val="1"/>
        <c:lblAlgn val="ctr"/>
        <c:lblOffset val="100"/>
        <c:noMultiLvlLbl val="0"/>
      </c:catAx>
      <c:valAx>
        <c:axId val="101680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16791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74882515067409E-2"/>
          <c:y val="2.0515896174741741E-2"/>
          <c:w val="0.78418001048586083"/>
          <c:h val="0.912616035026103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Foglio1!$B$11</c:f>
              <c:strCache>
                <c:ptCount val="1"/>
                <c:pt idx="0">
                  <c:v>Insufficient</c:v>
                </c:pt>
              </c:strCache>
            </c:strRef>
          </c:tx>
          <c:invertIfNegative val="0"/>
          <c:cat>
            <c:strRef>
              <c:f>Foglio1!$A$12:$A$16</c:f>
              <c:strCache>
                <c:ptCount val="4"/>
                <c:pt idx="0">
                  <c:v>Quality of the training methodology</c:v>
                </c:pt>
                <c:pt idx="1">
                  <c:v>Quality of the presentations</c:v>
                </c:pt>
                <c:pt idx="2">
                  <c:v>Quality of the materials received</c:v>
                </c:pt>
                <c:pt idx="3">
                  <c:v>Adequacy of the duration of training/presentations</c:v>
                </c:pt>
              </c:strCache>
            </c:strRef>
          </c:cat>
          <c:val>
            <c:numRef>
              <c:f>Foglio1!$B$12:$B$16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D3-E441-9E41-FFAC522F9ABF}"/>
            </c:ext>
          </c:extLst>
        </c:ser>
        <c:ser>
          <c:idx val="1"/>
          <c:order val="1"/>
          <c:tx>
            <c:strRef>
              <c:f>Foglio1!$C$11</c:f>
              <c:strCache>
                <c:ptCount val="1"/>
                <c:pt idx="0">
                  <c:v>Hardly sufficient</c:v>
                </c:pt>
              </c:strCache>
            </c:strRef>
          </c:tx>
          <c:invertIfNegative val="0"/>
          <c:cat>
            <c:strRef>
              <c:f>Foglio1!$A$12:$A$16</c:f>
              <c:strCache>
                <c:ptCount val="4"/>
                <c:pt idx="0">
                  <c:v>Quality of the training methodology</c:v>
                </c:pt>
                <c:pt idx="1">
                  <c:v>Quality of the presentations</c:v>
                </c:pt>
                <c:pt idx="2">
                  <c:v>Quality of the materials received</c:v>
                </c:pt>
                <c:pt idx="3">
                  <c:v>Adequacy of the duration of training/presentations</c:v>
                </c:pt>
              </c:strCache>
            </c:strRef>
          </c:cat>
          <c:val>
            <c:numRef>
              <c:f>Foglio1!$C$12:$C$16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D3-E441-9E41-FFAC522F9ABF}"/>
            </c:ext>
          </c:extLst>
        </c:ser>
        <c:ser>
          <c:idx val="2"/>
          <c:order val="2"/>
          <c:tx>
            <c:strRef>
              <c:f>Foglio1!$D$11</c:f>
              <c:strCache>
                <c:ptCount val="1"/>
                <c:pt idx="0">
                  <c:v>Reasonable</c:v>
                </c:pt>
              </c:strCache>
            </c:strRef>
          </c:tx>
          <c:invertIfNegative val="0"/>
          <c:cat>
            <c:strRef>
              <c:f>Foglio1!$A$12:$A$16</c:f>
              <c:strCache>
                <c:ptCount val="4"/>
                <c:pt idx="0">
                  <c:v>Quality of the training methodology</c:v>
                </c:pt>
                <c:pt idx="1">
                  <c:v>Quality of the presentations</c:v>
                </c:pt>
                <c:pt idx="2">
                  <c:v>Quality of the materials received</c:v>
                </c:pt>
                <c:pt idx="3">
                  <c:v>Adequacy of the duration of training/presentations</c:v>
                </c:pt>
              </c:strCache>
            </c:strRef>
          </c:cat>
          <c:val>
            <c:numRef>
              <c:f>Foglio1!$D$12:$D$16</c:f>
              <c:numCache>
                <c:formatCode>General</c:formatCode>
                <c:ptCount val="5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D3-E441-9E41-FFAC522F9ABF}"/>
            </c:ext>
          </c:extLst>
        </c:ser>
        <c:ser>
          <c:idx val="3"/>
          <c:order val="3"/>
          <c:tx>
            <c:strRef>
              <c:f>Foglio1!$E$11</c:f>
              <c:strCache>
                <c:ptCount val="1"/>
                <c:pt idx="0">
                  <c:v>Good</c:v>
                </c:pt>
              </c:strCache>
            </c:strRef>
          </c:tx>
          <c:invertIfNegative val="0"/>
          <c:cat>
            <c:strRef>
              <c:f>Foglio1!$A$12:$A$16</c:f>
              <c:strCache>
                <c:ptCount val="4"/>
                <c:pt idx="0">
                  <c:v>Quality of the training methodology</c:v>
                </c:pt>
                <c:pt idx="1">
                  <c:v>Quality of the presentations</c:v>
                </c:pt>
                <c:pt idx="2">
                  <c:v>Quality of the materials received</c:v>
                </c:pt>
                <c:pt idx="3">
                  <c:v>Adequacy of the duration of training/presentations</c:v>
                </c:pt>
              </c:strCache>
            </c:strRef>
          </c:cat>
          <c:val>
            <c:numRef>
              <c:f>Foglio1!$E$12:$E$16</c:f>
              <c:numCache>
                <c:formatCode>General</c:formatCode>
                <c:ptCount val="5"/>
                <c:pt idx="0">
                  <c:v>8</c:v>
                </c:pt>
                <c:pt idx="1">
                  <c:v>5</c:v>
                </c:pt>
                <c:pt idx="2">
                  <c:v>5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D3-E441-9E41-FFAC522F9ABF}"/>
            </c:ext>
          </c:extLst>
        </c:ser>
        <c:ser>
          <c:idx val="4"/>
          <c:order val="4"/>
          <c:tx>
            <c:strRef>
              <c:f>Foglio1!$F$11</c:f>
              <c:strCache>
                <c:ptCount val="1"/>
                <c:pt idx="0">
                  <c:v>Excellent</c:v>
                </c:pt>
              </c:strCache>
            </c:strRef>
          </c:tx>
          <c:invertIfNegative val="0"/>
          <c:cat>
            <c:strRef>
              <c:f>Foglio1!$A$12:$A$16</c:f>
              <c:strCache>
                <c:ptCount val="4"/>
                <c:pt idx="0">
                  <c:v>Quality of the training methodology</c:v>
                </c:pt>
                <c:pt idx="1">
                  <c:v>Quality of the presentations</c:v>
                </c:pt>
                <c:pt idx="2">
                  <c:v>Quality of the materials received</c:v>
                </c:pt>
                <c:pt idx="3">
                  <c:v>Adequacy of the duration of training/presentations</c:v>
                </c:pt>
              </c:strCache>
            </c:strRef>
          </c:cat>
          <c:val>
            <c:numRef>
              <c:f>Foglio1!$F$12:$F$16</c:f>
              <c:numCache>
                <c:formatCode>General</c:formatCode>
                <c:ptCount val="5"/>
                <c:pt idx="0">
                  <c:v>14</c:v>
                </c:pt>
                <c:pt idx="1">
                  <c:v>19</c:v>
                </c:pt>
                <c:pt idx="2">
                  <c:v>14</c:v>
                </c:pt>
                <c:pt idx="3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6D3-E441-9E41-FFAC522F9A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506496"/>
        <c:axId val="102508032"/>
      </c:barChart>
      <c:catAx>
        <c:axId val="1025064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600" baseline="0"/>
            </a:pPr>
            <a:endParaRPr lang="it-IT"/>
          </a:p>
        </c:txPr>
        <c:crossAx val="102508032"/>
        <c:crosses val="autoZero"/>
        <c:auto val="1"/>
        <c:lblAlgn val="ctr"/>
        <c:lblOffset val="100"/>
        <c:noMultiLvlLbl val="0"/>
      </c:catAx>
      <c:valAx>
        <c:axId val="102508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25064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944429747136833"/>
          <c:y val="0.40907185510686522"/>
          <c:w val="0.1020034728401772"/>
          <c:h val="0.16707341400185688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12700</xdr:colOff>
      <xdr:row>71</xdr:row>
      <xdr:rowOff>0</xdr:rowOff>
    </xdr:from>
    <xdr:to>
      <xdr:col>27</xdr:col>
      <xdr:colOff>19050</xdr:colOff>
      <xdr:row>103</xdr:row>
      <xdr:rowOff>0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342900</xdr:colOff>
      <xdr:row>0</xdr:row>
      <xdr:rowOff>357717</xdr:rowOff>
    </xdr:from>
    <xdr:to>
      <xdr:col>28</xdr:col>
      <xdr:colOff>304801</xdr:colOff>
      <xdr:row>31</xdr:row>
      <xdr:rowOff>135467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33</xdr:row>
      <xdr:rowOff>0</xdr:rowOff>
    </xdr:from>
    <xdr:to>
      <xdr:col>27</xdr:col>
      <xdr:colOff>0</xdr:colOff>
      <xdr:row>70</xdr:row>
      <xdr:rowOff>0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19050</xdr:colOff>
      <xdr:row>33</xdr:row>
      <xdr:rowOff>19050</xdr:rowOff>
    </xdr:from>
    <xdr:to>
      <xdr:col>11</xdr:col>
      <xdr:colOff>0</xdr:colOff>
      <xdr:row>70</xdr:row>
      <xdr:rowOff>0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56"/>
  <sheetViews>
    <sheetView zoomScale="130" zoomScaleNormal="130" workbookViewId="0">
      <pane xSplit="1" ySplit="1" topLeftCell="B2" activePane="bottomRight" state="frozenSplit"/>
      <selection pane="topRight"/>
      <selection pane="bottomLeft"/>
      <selection pane="bottomRight" activeCell="J7" activeCellId="1" sqref="B2 J7"/>
    </sheetView>
  </sheetViews>
  <sheetFormatPr baseColWidth="10" defaultColWidth="9.1640625" defaultRowHeight="15"/>
  <cols>
    <col min="1" max="1" width="27.1640625" style="9" customWidth="1"/>
    <col min="2" max="16384" width="9.1640625" style="10"/>
  </cols>
  <sheetData>
    <row r="1" spans="1:26" s="8" customFormat="1" ht="32">
      <c r="A1" s="7"/>
      <c r="B1" s="8" t="s">
        <v>37</v>
      </c>
      <c r="C1" s="8" t="s">
        <v>38</v>
      </c>
      <c r="D1" s="8" t="s">
        <v>39</v>
      </c>
      <c r="E1" s="8" t="s">
        <v>40</v>
      </c>
      <c r="F1" s="8" t="s">
        <v>41</v>
      </c>
      <c r="G1" s="8" t="s">
        <v>27</v>
      </c>
      <c r="H1" s="8" t="s">
        <v>42</v>
      </c>
      <c r="I1" s="8" t="s">
        <v>43</v>
      </c>
      <c r="J1" s="8" t="s">
        <v>44</v>
      </c>
      <c r="K1" s="8" t="s">
        <v>45</v>
      </c>
      <c r="L1" s="8" t="s">
        <v>46</v>
      </c>
      <c r="M1" s="8" t="s">
        <v>47</v>
      </c>
      <c r="N1" s="8" t="s">
        <v>49</v>
      </c>
      <c r="O1" s="8" t="s">
        <v>50</v>
      </c>
      <c r="P1" s="8" t="s">
        <v>52</v>
      </c>
      <c r="Q1" s="8" t="s">
        <v>53</v>
      </c>
      <c r="R1" s="8" t="s">
        <v>54</v>
      </c>
      <c r="S1" s="8" t="s">
        <v>31</v>
      </c>
      <c r="T1" s="8" t="s">
        <v>32</v>
      </c>
      <c r="U1" s="8" t="s">
        <v>33</v>
      </c>
      <c r="V1" s="8" t="s">
        <v>35</v>
      </c>
      <c r="W1" s="8" t="s">
        <v>34</v>
      </c>
      <c r="X1" s="8" t="s">
        <v>36</v>
      </c>
      <c r="Y1" s="8" t="s">
        <v>28</v>
      </c>
      <c r="Z1" s="8" t="s">
        <v>30</v>
      </c>
    </row>
    <row r="2" spans="1:26">
      <c r="A2" s="9" t="s">
        <v>6</v>
      </c>
    </row>
    <row r="3" spans="1:26">
      <c r="A3" s="9" t="s">
        <v>18</v>
      </c>
      <c r="B3" s="10">
        <v>5</v>
      </c>
      <c r="C3" s="10">
        <v>5</v>
      </c>
      <c r="D3" s="10">
        <v>4</v>
      </c>
      <c r="E3" s="10">
        <v>4</v>
      </c>
      <c r="F3" s="10">
        <v>5</v>
      </c>
      <c r="G3" s="10">
        <v>4</v>
      </c>
      <c r="H3" s="10">
        <v>4</v>
      </c>
      <c r="I3" s="10">
        <v>4</v>
      </c>
      <c r="J3" s="10">
        <v>5</v>
      </c>
      <c r="K3" s="10">
        <v>4</v>
      </c>
      <c r="L3" s="10">
        <v>3</v>
      </c>
      <c r="M3" s="10">
        <v>5</v>
      </c>
      <c r="N3" s="10">
        <v>5</v>
      </c>
      <c r="O3" s="10">
        <v>3</v>
      </c>
      <c r="P3" s="10">
        <v>5</v>
      </c>
      <c r="Q3" s="10">
        <v>5</v>
      </c>
      <c r="R3" s="10">
        <v>4</v>
      </c>
      <c r="S3" s="10">
        <v>4</v>
      </c>
      <c r="T3" s="10">
        <v>4</v>
      </c>
      <c r="U3" s="10">
        <v>5</v>
      </c>
      <c r="V3" s="10">
        <v>5</v>
      </c>
      <c r="W3" s="10">
        <v>5</v>
      </c>
      <c r="X3" s="10">
        <v>5</v>
      </c>
      <c r="Y3" s="10">
        <v>5</v>
      </c>
      <c r="Z3" s="10">
        <v>3</v>
      </c>
    </row>
    <row r="4" spans="1:26">
      <c r="A4" s="9" t="s">
        <v>19</v>
      </c>
      <c r="B4" s="10">
        <v>5</v>
      </c>
      <c r="C4" s="10">
        <v>5</v>
      </c>
      <c r="D4" s="10">
        <v>5</v>
      </c>
      <c r="E4" s="10">
        <v>4</v>
      </c>
      <c r="F4" s="10">
        <v>5</v>
      </c>
      <c r="G4" s="10">
        <v>4</v>
      </c>
      <c r="H4" s="10">
        <v>4</v>
      </c>
      <c r="I4" s="10">
        <v>4</v>
      </c>
      <c r="J4" s="10">
        <v>4</v>
      </c>
      <c r="K4" s="10">
        <v>4</v>
      </c>
      <c r="L4" s="10">
        <v>4</v>
      </c>
      <c r="M4" s="10">
        <v>4</v>
      </c>
      <c r="N4" s="10">
        <v>5</v>
      </c>
      <c r="O4" s="10">
        <v>3</v>
      </c>
      <c r="P4" s="10">
        <v>4</v>
      </c>
      <c r="Q4" s="10">
        <v>5</v>
      </c>
      <c r="R4" s="10">
        <v>4</v>
      </c>
      <c r="S4" s="10">
        <v>3</v>
      </c>
      <c r="T4" s="10">
        <v>3</v>
      </c>
      <c r="U4" s="10">
        <v>5</v>
      </c>
      <c r="V4" s="10">
        <v>5</v>
      </c>
      <c r="W4" s="10">
        <v>5</v>
      </c>
      <c r="X4" s="10">
        <v>5</v>
      </c>
      <c r="Y4" s="10">
        <v>5</v>
      </c>
      <c r="Z4" s="10">
        <v>5</v>
      </c>
    </row>
    <row r="5" spans="1:26">
      <c r="A5" s="9" t="s">
        <v>8</v>
      </c>
      <c r="B5" s="10">
        <v>5</v>
      </c>
      <c r="C5" s="10">
        <v>5</v>
      </c>
      <c r="D5" s="10">
        <v>4</v>
      </c>
      <c r="E5" s="10">
        <v>5</v>
      </c>
      <c r="F5" s="10">
        <v>5</v>
      </c>
      <c r="G5" s="10">
        <v>5</v>
      </c>
      <c r="H5" s="10">
        <v>4</v>
      </c>
      <c r="I5" s="10">
        <v>4</v>
      </c>
      <c r="J5" s="10">
        <v>4</v>
      </c>
      <c r="K5" s="10">
        <v>4</v>
      </c>
      <c r="L5" s="10">
        <v>4</v>
      </c>
      <c r="M5" s="10">
        <v>4</v>
      </c>
      <c r="N5" s="10">
        <v>5</v>
      </c>
      <c r="O5" s="10">
        <v>3</v>
      </c>
      <c r="P5" s="10">
        <v>5</v>
      </c>
      <c r="Q5" s="10">
        <v>4</v>
      </c>
      <c r="R5" s="10">
        <v>5</v>
      </c>
      <c r="S5" s="10">
        <v>4</v>
      </c>
      <c r="T5" s="10">
        <v>3</v>
      </c>
      <c r="U5" s="10">
        <v>5</v>
      </c>
      <c r="V5" s="10">
        <v>5</v>
      </c>
      <c r="W5" s="10">
        <v>5</v>
      </c>
      <c r="X5" s="10">
        <v>5</v>
      </c>
      <c r="Y5" s="10">
        <v>5</v>
      </c>
      <c r="Z5" s="10">
        <v>5</v>
      </c>
    </row>
    <row r="7" spans="1:26">
      <c r="A7" s="9" t="s">
        <v>24</v>
      </c>
    </row>
    <row r="8" spans="1:26">
      <c r="A8" s="9" t="s">
        <v>12</v>
      </c>
      <c r="B8" s="10">
        <v>5</v>
      </c>
      <c r="C8" s="10">
        <v>5</v>
      </c>
      <c r="D8" s="10">
        <v>4</v>
      </c>
      <c r="E8" s="10">
        <v>5</v>
      </c>
      <c r="F8" s="10">
        <v>5</v>
      </c>
      <c r="G8" s="10">
        <v>5</v>
      </c>
      <c r="H8" s="10">
        <v>4</v>
      </c>
      <c r="I8" s="10">
        <v>4</v>
      </c>
      <c r="J8" s="10">
        <v>5</v>
      </c>
      <c r="K8" s="10">
        <v>4</v>
      </c>
      <c r="L8" s="10">
        <v>4</v>
      </c>
      <c r="M8" s="10">
        <v>5</v>
      </c>
      <c r="N8" s="10">
        <v>5</v>
      </c>
      <c r="O8" s="10">
        <v>3</v>
      </c>
      <c r="P8" s="10">
        <v>4</v>
      </c>
      <c r="Q8" s="10">
        <v>5</v>
      </c>
      <c r="R8" s="10">
        <v>5</v>
      </c>
      <c r="S8" s="10">
        <v>3</v>
      </c>
      <c r="T8" s="10">
        <v>4</v>
      </c>
      <c r="V8" s="10">
        <v>5</v>
      </c>
      <c r="W8" s="10">
        <v>5</v>
      </c>
      <c r="X8" s="10">
        <v>5</v>
      </c>
      <c r="Y8" s="10">
        <v>5</v>
      </c>
      <c r="Z8" s="10">
        <v>4</v>
      </c>
    </row>
    <row r="9" spans="1:26">
      <c r="A9" s="9" t="s">
        <v>20</v>
      </c>
      <c r="B9" s="10">
        <v>5</v>
      </c>
      <c r="C9" s="10">
        <v>5</v>
      </c>
      <c r="D9" s="10">
        <v>4</v>
      </c>
      <c r="E9" s="10">
        <v>5</v>
      </c>
      <c r="F9" s="10">
        <v>5</v>
      </c>
      <c r="G9" s="10">
        <v>5</v>
      </c>
      <c r="H9" s="10">
        <v>4</v>
      </c>
      <c r="I9" s="10">
        <v>5</v>
      </c>
      <c r="J9" s="10">
        <v>5</v>
      </c>
      <c r="K9" s="10">
        <v>4</v>
      </c>
      <c r="L9" s="10">
        <v>5</v>
      </c>
      <c r="M9" s="10">
        <v>5</v>
      </c>
      <c r="N9" s="10">
        <v>5</v>
      </c>
      <c r="O9" s="10">
        <v>3</v>
      </c>
      <c r="P9" s="10">
        <v>5</v>
      </c>
      <c r="Q9" s="10">
        <v>5</v>
      </c>
      <c r="R9" s="10">
        <v>5</v>
      </c>
      <c r="S9" s="10">
        <v>4</v>
      </c>
      <c r="T9" s="10">
        <v>4</v>
      </c>
      <c r="U9" s="10">
        <v>5</v>
      </c>
      <c r="V9" s="10">
        <v>5</v>
      </c>
      <c r="W9" s="10">
        <v>5</v>
      </c>
      <c r="X9" s="10">
        <v>5</v>
      </c>
      <c r="Y9" s="10">
        <v>5</v>
      </c>
      <c r="Z9" s="10">
        <v>5</v>
      </c>
    </row>
    <row r="10" spans="1:26">
      <c r="A10" s="9" t="s">
        <v>13</v>
      </c>
      <c r="B10" s="10">
        <v>4</v>
      </c>
      <c r="C10" s="10">
        <v>5</v>
      </c>
      <c r="D10" s="10">
        <v>5</v>
      </c>
      <c r="E10" s="10">
        <v>5</v>
      </c>
      <c r="F10" s="10">
        <v>5</v>
      </c>
      <c r="G10" s="10">
        <v>5</v>
      </c>
      <c r="K10" s="10">
        <v>5</v>
      </c>
      <c r="L10" s="10">
        <v>5</v>
      </c>
      <c r="M10" s="10">
        <v>4</v>
      </c>
      <c r="N10" s="10">
        <v>5</v>
      </c>
      <c r="P10" s="10">
        <v>4</v>
      </c>
      <c r="Q10" s="10">
        <v>4</v>
      </c>
      <c r="R10" s="10">
        <v>4</v>
      </c>
      <c r="T10" s="10">
        <v>5</v>
      </c>
      <c r="U10" s="10">
        <v>5</v>
      </c>
      <c r="V10" s="10">
        <v>5</v>
      </c>
      <c r="W10" s="10">
        <v>5</v>
      </c>
      <c r="X10" s="10">
        <v>5</v>
      </c>
      <c r="Y10" s="10">
        <v>5</v>
      </c>
    </row>
    <row r="11" spans="1:26">
      <c r="A11" s="9" t="s">
        <v>21</v>
      </c>
      <c r="B11" s="10">
        <v>5</v>
      </c>
      <c r="C11" s="10">
        <v>5</v>
      </c>
      <c r="D11" s="10">
        <v>4</v>
      </c>
      <c r="E11" s="10">
        <v>5</v>
      </c>
      <c r="F11" s="10">
        <v>5</v>
      </c>
      <c r="G11" s="10">
        <v>5</v>
      </c>
      <c r="H11" s="10">
        <v>4</v>
      </c>
      <c r="I11" s="10">
        <v>3</v>
      </c>
      <c r="J11" s="10">
        <v>5</v>
      </c>
      <c r="K11" s="10">
        <v>5</v>
      </c>
      <c r="L11" s="10">
        <v>3</v>
      </c>
      <c r="M11" s="10">
        <v>5</v>
      </c>
      <c r="N11" s="10">
        <v>5</v>
      </c>
      <c r="O11" s="6">
        <v>2</v>
      </c>
      <c r="P11" s="10">
        <v>5</v>
      </c>
      <c r="Q11" s="10">
        <v>5</v>
      </c>
      <c r="R11" s="10">
        <v>4</v>
      </c>
      <c r="S11" s="10">
        <v>5</v>
      </c>
      <c r="T11" s="10">
        <v>3</v>
      </c>
      <c r="U11" s="10">
        <v>5</v>
      </c>
      <c r="V11" s="10">
        <v>5</v>
      </c>
      <c r="W11" s="10">
        <v>5</v>
      </c>
      <c r="X11" s="10">
        <v>5</v>
      </c>
      <c r="Y11" s="10">
        <v>5</v>
      </c>
      <c r="Z11" s="10">
        <v>5</v>
      </c>
    </row>
    <row r="13" spans="1:26">
      <c r="A13" s="9" t="s">
        <v>22</v>
      </c>
    </row>
    <row r="14" spans="1:26">
      <c r="A14" s="9" t="s">
        <v>26</v>
      </c>
      <c r="B14" s="10">
        <v>5</v>
      </c>
      <c r="C14" s="10">
        <v>5</v>
      </c>
      <c r="D14" s="10">
        <v>4</v>
      </c>
      <c r="E14" s="10">
        <v>5</v>
      </c>
      <c r="F14" s="10">
        <v>5</v>
      </c>
      <c r="G14" s="10">
        <v>5</v>
      </c>
      <c r="H14" s="10">
        <v>5</v>
      </c>
      <c r="I14" s="10">
        <v>5</v>
      </c>
      <c r="J14" s="10">
        <v>5</v>
      </c>
      <c r="K14" s="10">
        <v>5</v>
      </c>
      <c r="L14" s="10">
        <v>4</v>
      </c>
      <c r="M14" s="10">
        <v>5</v>
      </c>
      <c r="N14" s="10">
        <v>5</v>
      </c>
      <c r="O14" s="10">
        <v>3</v>
      </c>
      <c r="P14" s="10">
        <v>5</v>
      </c>
      <c r="Q14" s="10">
        <v>5</v>
      </c>
      <c r="R14" s="10">
        <v>5</v>
      </c>
      <c r="S14" s="10">
        <v>4</v>
      </c>
      <c r="T14" s="10">
        <v>4</v>
      </c>
      <c r="U14" s="10">
        <v>5</v>
      </c>
      <c r="V14" s="10">
        <v>5</v>
      </c>
      <c r="W14" s="10">
        <v>5</v>
      </c>
      <c r="X14" s="10">
        <v>5</v>
      </c>
      <c r="Y14" s="10">
        <v>5</v>
      </c>
      <c r="Z14" s="10">
        <v>5</v>
      </c>
    </row>
    <row r="15" spans="1:26">
      <c r="A15" s="9" t="s">
        <v>10</v>
      </c>
      <c r="B15" s="10">
        <v>5</v>
      </c>
      <c r="C15" s="10">
        <v>5</v>
      </c>
      <c r="D15" s="10">
        <v>4</v>
      </c>
      <c r="E15" s="10">
        <v>5</v>
      </c>
      <c r="F15" s="10">
        <v>5</v>
      </c>
      <c r="G15" s="10">
        <v>4</v>
      </c>
      <c r="H15" s="10">
        <v>5</v>
      </c>
      <c r="I15" s="10">
        <v>5</v>
      </c>
      <c r="J15" s="10">
        <v>5</v>
      </c>
      <c r="K15" s="10">
        <v>4</v>
      </c>
      <c r="L15" s="10">
        <v>4</v>
      </c>
      <c r="M15" s="10">
        <v>5</v>
      </c>
      <c r="N15" s="10">
        <v>5</v>
      </c>
      <c r="O15" s="10">
        <v>3</v>
      </c>
      <c r="P15" s="10">
        <v>4</v>
      </c>
      <c r="Q15" s="10">
        <v>4</v>
      </c>
      <c r="R15" s="10">
        <v>5</v>
      </c>
      <c r="T15" s="10">
        <v>4</v>
      </c>
      <c r="U15" s="10">
        <v>5</v>
      </c>
      <c r="V15" s="10">
        <v>5</v>
      </c>
      <c r="W15" s="10">
        <v>5</v>
      </c>
      <c r="X15" s="10">
        <v>5</v>
      </c>
      <c r="Y15" s="10">
        <v>5</v>
      </c>
      <c r="Z15" s="10">
        <v>4</v>
      </c>
    </row>
    <row r="18" spans="1:26" s="9" customFormat="1">
      <c r="A18" s="11" t="s">
        <v>16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2"/>
      <c r="U18" s="11"/>
      <c r="V18" s="11"/>
      <c r="W18" s="11"/>
      <c r="X18" s="11"/>
      <c r="Y18" s="11" t="s">
        <v>29</v>
      </c>
      <c r="Z18" s="11"/>
    </row>
    <row r="19" spans="1:26" s="9" customFormat="1">
      <c r="A19" s="11" t="s">
        <v>15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s="9" customFormat="1">
      <c r="A20" s="11" t="s">
        <v>14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s="9" customFormat="1">
      <c r="A21" s="11" t="s">
        <v>17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 t="s">
        <v>48</v>
      </c>
      <c r="N21" s="11"/>
      <c r="O21" s="11" t="s">
        <v>51</v>
      </c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3"/>
      <c r="X22" s="13"/>
      <c r="Y22" s="13"/>
      <c r="Z22" s="13"/>
    </row>
    <row r="23" spans="1:26"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3"/>
      <c r="X23" s="13"/>
      <c r="Y23" s="13"/>
      <c r="Z23" s="13"/>
    </row>
    <row r="24" spans="1:26"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3"/>
      <c r="X24" s="13"/>
      <c r="Y24" s="13"/>
      <c r="Z24" s="13"/>
    </row>
    <row r="25" spans="1:26"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3"/>
      <c r="X25" s="13"/>
      <c r="Y25" s="13"/>
      <c r="Z25" s="13"/>
    </row>
    <row r="26" spans="1:26"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3"/>
      <c r="X26" s="13"/>
      <c r="Y26" s="13"/>
      <c r="Z26" s="13"/>
    </row>
    <row r="27" spans="1:26"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3"/>
      <c r="X27" s="13"/>
      <c r="Y27" s="13"/>
      <c r="Z27" s="13"/>
    </row>
    <row r="28" spans="1:26"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3"/>
      <c r="X28" s="13"/>
      <c r="Y28" s="13"/>
      <c r="Z28" s="13"/>
    </row>
    <row r="29" spans="1:26"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3"/>
      <c r="X29" s="13"/>
      <c r="Y29" s="13"/>
      <c r="Z29" s="13"/>
    </row>
    <row r="30" spans="1:26"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3"/>
      <c r="X30" s="13"/>
      <c r="Y30" s="13"/>
      <c r="Z30" s="13"/>
    </row>
    <row r="31" spans="1:26"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3"/>
      <c r="X31" s="13"/>
      <c r="Y31" s="13"/>
      <c r="Z31" s="13"/>
    </row>
    <row r="32" spans="1:26"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3"/>
      <c r="X32" s="13"/>
      <c r="Y32" s="13"/>
      <c r="Z32" s="13"/>
    </row>
    <row r="33" spans="2:26"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3"/>
      <c r="X33" s="13"/>
      <c r="Y33" s="13"/>
      <c r="Z33" s="13"/>
    </row>
    <row r="34" spans="2:26"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3"/>
      <c r="X34" s="13"/>
      <c r="Y34" s="13"/>
      <c r="Z34" s="13"/>
    </row>
    <row r="35" spans="2:26"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3"/>
      <c r="X35" s="13"/>
      <c r="Y35" s="13"/>
      <c r="Z35" s="13"/>
    </row>
    <row r="36" spans="2:26"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3"/>
      <c r="X36" s="13"/>
      <c r="Y36" s="13"/>
      <c r="Z36" s="13"/>
    </row>
    <row r="37" spans="2:26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3"/>
      <c r="X37" s="13"/>
      <c r="Y37" s="13"/>
      <c r="Z37" s="13"/>
    </row>
    <row r="38" spans="2:26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3"/>
      <c r="X38" s="13"/>
      <c r="Y38" s="13"/>
      <c r="Z38" s="13"/>
    </row>
    <row r="39" spans="2:26"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3"/>
      <c r="X39" s="13"/>
      <c r="Y39" s="13"/>
      <c r="Z39" s="13"/>
    </row>
    <row r="40" spans="2:26"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2:26"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</row>
    <row r="42" spans="2:26"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</row>
    <row r="43" spans="2:26"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</row>
    <row r="44" spans="2:26"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</row>
    <row r="45" spans="2:26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</row>
    <row r="46" spans="2:26"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</row>
    <row r="47" spans="2:26"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</row>
    <row r="48" spans="2:26"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</row>
    <row r="49" spans="2:22"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</row>
    <row r="50" spans="2:22"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</row>
    <row r="51" spans="2:22"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</row>
    <row r="52" spans="2:22"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</row>
    <row r="53" spans="2:22"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</row>
    <row r="54" spans="2:22"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</row>
    <row r="55" spans="2:22"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</row>
    <row r="56" spans="2:22"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8"/>
  <sheetViews>
    <sheetView tabSelected="1" zoomScale="75" zoomScaleNormal="75" workbookViewId="0">
      <selection activeCell="H24" sqref="H24"/>
    </sheetView>
  </sheetViews>
  <sheetFormatPr baseColWidth="10" defaultColWidth="9.1640625" defaultRowHeight="14"/>
  <cols>
    <col min="1" max="1" width="45.5" style="1" customWidth="1"/>
    <col min="2" max="6" width="9.1640625" style="5"/>
    <col min="7" max="16384" width="9.1640625" style="1"/>
  </cols>
  <sheetData>
    <row r="1" spans="1:7" ht="30">
      <c r="A1" s="1" t="s">
        <v>7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1</v>
      </c>
    </row>
    <row r="2" spans="1:7" ht="15">
      <c r="A2" s="4" t="s">
        <v>18</v>
      </c>
      <c r="B2" s="5">
        <f>SUMIF(Foglio2!B3:BI3,1)</f>
        <v>0</v>
      </c>
      <c r="C2" s="5">
        <f>SUMIF(Foglio2!B3:BI3,2)/2</f>
        <v>0</v>
      </c>
      <c r="D2" s="5">
        <f>SUMIF(Foglio2!B3:BI3,3)/3</f>
        <v>3</v>
      </c>
      <c r="E2" s="5">
        <f>SUMIF(Foglio2!B3:BI3,4)/4</f>
        <v>9</v>
      </c>
      <c r="F2" s="5">
        <f>SUMIF(Foglio2!B3:BI3,5)/5</f>
        <v>13</v>
      </c>
      <c r="G2" s="1">
        <f t="shared" ref="G2:G4" si="0">SUM(B2:F2)</f>
        <v>25</v>
      </c>
    </row>
    <row r="3" spans="1:7" ht="15">
      <c r="A3" s="4" t="s">
        <v>19</v>
      </c>
      <c r="B3" s="5">
        <f>SUMIF(Foglio2!B4:BI4,1)</f>
        <v>0</v>
      </c>
      <c r="C3" s="5">
        <f>SUMIF(Foglio2!B4:BI4,2)/2</f>
        <v>0</v>
      </c>
      <c r="D3" s="5">
        <f>SUMIF(Foglio2!B4:BI4,3)/3</f>
        <v>3</v>
      </c>
      <c r="E3" s="5">
        <f>SUMIF(Foglio2!B4:BI4,4)/4</f>
        <v>10</v>
      </c>
      <c r="F3" s="5">
        <f>SUMIF(Foglio2!B4:BI4,5)/5</f>
        <v>12</v>
      </c>
      <c r="G3" s="1">
        <f t="shared" si="0"/>
        <v>25</v>
      </c>
    </row>
    <row r="4" spans="1:7" ht="15">
      <c r="A4" s="4" t="s">
        <v>8</v>
      </c>
      <c r="B4" s="5">
        <f>SUMIF(Foglio2!B5:BI5,1)</f>
        <v>0</v>
      </c>
      <c r="C4" s="5">
        <f>SUMIF(Foglio2!B5:BI5,2)/2</f>
        <v>0</v>
      </c>
      <c r="D4" s="5">
        <f>SUMIF(Foglio2!B5:BI5,3)/3</f>
        <v>2</v>
      </c>
      <c r="E4" s="5">
        <f>SUMIF(Foglio2!B5:BI5,4)/4</f>
        <v>9</v>
      </c>
      <c r="F4" s="5">
        <f>SUMIF(Foglio2!B5:BI5,5)/5</f>
        <v>14</v>
      </c>
      <c r="G4" s="1">
        <f t="shared" si="0"/>
        <v>25</v>
      </c>
    </row>
    <row r="5" spans="1:7">
      <c r="A5" s="3"/>
    </row>
    <row r="6" spans="1:7">
      <c r="A6" s="3"/>
    </row>
    <row r="7" spans="1:7">
      <c r="A7" s="3"/>
    </row>
    <row r="8" spans="1:7">
      <c r="A8" s="3"/>
    </row>
    <row r="9" spans="1:7">
      <c r="A9" s="3"/>
    </row>
    <row r="11" spans="1:7" ht="30">
      <c r="A11" s="1" t="s">
        <v>25</v>
      </c>
      <c r="B11" s="2" t="s">
        <v>2</v>
      </c>
      <c r="C11" s="2" t="s">
        <v>3</v>
      </c>
      <c r="D11" s="2" t="s">
        <v>4</v>
      </c>
      <c r="E11" s="2" t="s">
        <v>5</v>
      </c>
      <c r="F11" s="2" t="s">
        <v>1</v>
      </c>
    </row>
    <row r="12" spans="1:7" ht="15">
      <c r="A12" s="4" t="s">
        <v>12</v>
      </c>
      <c r="B12" s="5">
        <f>SUMIF(Foglio2!B8:BI8,1)</f>
        <v>0</v>
      </c>
      <c r="C12" s="5">
        <f>SUMIF(Foglio2!B8:BI8,2)/2</f>
        <v>0</v>
      </c>
      <c r="D12" s="5">
        <f>SUMIF(Foglio2!B8:BI8,3)/3</f>
        <v>2</v>
      </c>
      <c r="E12" s="5">
        <f>SUMIF(Foglio2!B8:BI8,4)/4</f>
        <v>8</v>
      </c>
      <c r="F12" s="5">
        <f>SUMIF(Foglio2!B8:BI8,5)/5</f>
        <v>14</v>
      </c>
      <c r="G12" s="1">
        <f>SUM(B12:F12)</f>
        <v>24</v>
      </c>
    </row>
    <row r="13" spans="1:7" ht="15">
      <c r="A13" s="4" t="s">
        <v>20</v>
      </c>
      <c r="B13" s="5">
        <f>SUMIF(Foglio2!B9:BI9,1)</f>
        <v>0</v>
      </c>
      <c r="C13" s="5">
        <f>SUMIF(Foglio2!B9:BI9,2)/2</f>
        <v>0</v>
      </c>
      <c r="D13" s="5">
        <f>SUMIF(Foglio2!B9:BI9,3)/3</f>
        <v>1</v>
      </c>
      <c r="E13" s="5">
        <f>SUMIF(Foglio2!B9:BI9,4)/4</f>
        <v>5</v>
      </c>
      <c r="F13" s="5">
        <f>SUMIF(Foglio2!B9:BI9,5)/5</f>
        <v>19</v>
      </c>
      <c r="G13" s="1">
        <f>SUM(B13:F13)</f>
        <v>25</v>
      </c>
    </row>
    <row r="14" spans="1:7" ht="15">
      <c r="A14" s="4" t="s">
        <v>13</v>
      </c>
      <c r="B14" s="5">
        <f>SUMIF(Foglio2!B10:BI10,1)</f>
        <v>0</v>
      </c>
      <c r="C14" s="5">
        <f>SUMIF(Foglio2!B10:BI10,2)/2</f>
        <v>0</v>
      </c>
      <c r="D14" s="5">
        <f>SUMIF(Foglio2!B10:BI10,3)/3</f>
        <v>0</v>
      </c>
      <c r="E14" s="5">
        <f>SUMIF(Foglio2!B10:BI10,4)/4</f>
        <v>5</v>
      </c>
      <c r="F14" s="5">
        <f>SUMIF(Foglio2!B10:BI10,5)/5</f>
        <v>14</v>
      </c>
      <c r="G14" s="1">
        <f>SUM(B14:F14)</f>
        <v>19</v>
      </c>
    </row>
    <row r="15" spans="1:7" ht="15">
      <c r="A15" s="4" t="s">
        <v>21</v>
      </c>
      <c r="B15" s="5">
        <f>SUMIF(Foglio2!B11:BI11,1)</f>
        <v>0</v>
      </c>
      <c r="C15" s="5">
        <f>SUMIF(Foglio2!B11:BI11,2)/2</f>
        <v>1</v>
      </c>
      <c r="D15" s="5">
        <f>SUMIF(Foglio2!B11:BI11,3)/3</f>
        <v>3</v>
      </c>
      <c r="E15" s="5">
        <f>SUMIF(Foglio2!B11:BI11,4)/4</f>
        <v>3</v>
      </c>
      <c r="F15" s="5">
        <f>SUMIF(Foglio2!B11:BI11,5)/5</f>
        <v>18</v>
      </c>
      <c r="G15" s="1">
        <f>SUM(B15:F15)</f>
        <v>25</v>
      </c>
    </row>
    <row r="16" spans="1:7">
      <c r="A16" s="3"/>
      <c r="G16" s="1">
        <f>SUM(B16:F16)</f>
        <v>0</v>
      </c>
    </row>
    <row r="18" spans="1:8" ht="30">
      <c r="A18" s="1" t="s">
        <v>23</v>
      </c>
      <c r="B18" s="2" t="s">
        <v>2</v>
      </c>
      <c r="C18" s="2" t="s">
        <v>3</v>
      </c>
      <c r="D18" s="2" t="s">
        <v>4</v>
      </c>
      <c r="E18" s="2" t="s">
        <v>5</v>
      </c>
      <c r="F18" s="2" t="s">
        <v>1</v>
      </c>
    </row>
    <row r="19" spans="1:8" ht="15">
      <c r="A19" s="3" t="s">
        <v>9</v>
      </c>
      <c r="B19" s="5">
        <f>SUMIF(Foglio2!B14:BI14,1)</f>
        <v>0</v>
      </c>
      <c r="C19" s="5">
        <f>SUMIF(Foglio2!B14:BI14,2)/2</f>
        <v>0</v>
      </c>
      <c r="D19" s="5">
        <f>SUMIF(Foglio2!B14:BI14,3)/3</f>
        <v>1</v>
      </c>
      <c r="E19" s="5">
        <f>SUMIF(Foglio2!B14:BI14,4)/4</f>
        <v>4</v>
      </c>
      <c r="F19" s="5">
        <f>SUMIF(Foglio2!B14:BI14,5)/5</f>
        <v>20</v>
      </c>
      <c r="G19" s="1">
        <f>SUM(B19:F19)</f>
        <v>25</v>
      </c>
    </row>
    <row r="20" spans="1:8" ht="15">
      <c r="A20" s="3" t="s">
        <v>11</v>
      </c>
      <c r="B20" s="5">
        <f>SUMIF(Foglio2!B15:BI15,1)</f>
        <v>0</v>
      </c>
      <c r="C20" s="5">
        <f>SUMIF(Foglio2!B15:BI15,2)/2</f>
        <v>0</v>
      </c>
      <c r="D20" s="5">
        <f>SUMIF(Foglio2!B15:BI15,3)/3</f>
        <v>1</v>
      </c>
      <c r="E20" s="5">
        <f>SUMIF(Foglio2!B15:BI15,4)/4</f>
        <v>8</v>
      </c>
      <c r="F20" s="5">
        <f>SUMIF(Foglio2!B15:BI15,5)/5</f>
        <v>15</v>
      </c>
      <c r="G20" s="1">
        <f>SUM(B20:F20)</f>
        <v>24</v>
      </c>
    </row>
    <row r="21" spans="1:8" ht="15">
      <c r="A21" s="4"/>
      <c r="G21" s="1">
        <f>SUM(B21:F21)</f>
        <v>0</v>
      </c>
    </row>
    <row r="22" spans="1:8">
      <c r="A22" s="3"/>
    </row>
    <row r="23" spans="1:8" ht="30">
      <c r="A23" s="3"/>
      <c r="B23" s="2" t="s">
        <v>2</v>
      </c>
      <c r="C23" s="2" t="s">
        <v>3</v>
      </c>
      <c r="D23" s="2" t="s">
        <v>4</v>
      </c>
      <c r="E23" s="2" t="s">
        <v>5</v>
      </c>
      <c r="F23" s="2" t="s">
        <v>1</v>
      </c>
    </row>
    <row r="24" spans="1:8" ht="15">
      <c r="A24" s="3" t="s">
        <v>0</v>
      </c>
      <c r="B24" s="5">
        <f>SUM(B1:B23)</f>
        <v>0</v>
      </c>
      <c r="C24" s="5">
        <f>SUM(C1:C23)</f>
        <v>1</v>
      </c>
      <c r="D24" s="5">
        <f>SUM(D1:D23)</f>
        <v>16</v>
      </c>
      <c r="E24" s="5">
        <f>SUM(E1:E23)</f>
        <v>61</v>
      </c>
      <c r="F24" s="5">
        <f>SUM(F1:F23)</f>
        <v>139</v>
      </c>
      <c r="H24" s="1">
        <f>(C24*2+D24*3+E24*4+F24*5)/SUM(B24:F24)</f>
        <v>4.5576036866359448</v>
      </c>
    </row>
    <row r="28" spans="1:8">
      <c r="E28" s="5">
        <f>130/142</f>
        <v>0.91549295774647887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Foglio2</vt:lpstr>
      <vt:lpstr>Foglio1</vt:lpstr>
      <vt:lpstr>Foglio1!Controllo1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AmitiePG</dc:creator>
  <cp:lastModifiedBy>Pier Giacomo Sola</cp:lastModifiedBy>
  <dcterms:created xsi:type="dcterms:W3CDTF">2012-06-02T14:41:57Z</dcterms:created>
  <dcterms:modified xsi:type="dcterms:W3CDTF">2018-12-07T13:22:39Z</dcterms:modified>
</cp:coreProperties>
</file>